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 defaultThemeVersion="166925"/>
  <xr:revisionPtr revIDLastSave="0" documentId="13_ncr:1_{0B59E0AB-241C-470B-BB3A-7EE5704DDDD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Hlk120438088" localSheetId="0">Hoja1!$C$2</definedName>
    <definedName name="_Hlk120545046" localSheetId="0">Hoja1!$C$18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F16" i="1"/>
  <c r="G16" i="1"/>
  <c r="F17" i="1"/>
  <c r="G17" i="1"/>
  <c r="F18" i="1"/>
  <c r="G18" i="1"/>
  <c r="F19" i="1"/>
  <c r="G19" i="1"/>
  <c r="F21" i="1"/>
  <c r="G21" i="1"/>
  <c r="G2" i="1"/>
  <c r="F2" i="1"/>
  <c r="E24" i="1"/>
</calcChain>
</file>

<file path=xl/sharedStrings.xml><?xml version="1.0" encoding="utf-8"?>
<sst xmlns="http://schemas.openxmlformats.org/spreadsheetml/2006/main" count="143" uniqueCount="82">
  <si>
    <t>ENCARGO</t>
  </si>
  <si>
    <t>EMPP/2024/01</t>
  </si>
  <si>
    <t>EMPP/2024/02</t>
  </si>
  <si>
    <t>EMPP/2024/03</t>
  </si>
  <si>
    <t>EMPP/2024/04</t>
  </si>
  <si>
    <t>EMPP/2024/05</t>
  </si>
  <si>
    <t>EMPP/2024/06</t>
  </si>
  <si>
    <t>EMPP/2024/07</t>
  </si>
  <si>
    <t>EMPP/2024/08</t>
  </si>
  <si>
    <t>EMPP/2024/09</t>
  </si>
  <si>
    <t>EMPP/2024/10</t>
  </si>
  <si>
    <t>EMPP/2024/11</t>
  </si>
  <si>
    <t>EMPP/2024/12</t>
  </si>
  <si>
    <t>EMPP/2024/13</t>
  </si>
  <si>
    <t>EMPP/2024/14</t>
  </si>
  <si>
    <t>EMPP/2024/15</t>
  </si>
  <si>
    <t>EMPP/2024/16</t>
  </si>
  <si>
    <t>EMPP/2024/17</t>
  </si>
  <si>
    <t>EMPP/2024/18</t>
  </si>
  <si>
    <t>EMPP/2024/19</t>
  </si>
  <si>
    <t>EMPP/2024/20</t>
  </si>
  <si>
    <t>OBJETO</t>
  </si>
  <si>
    <t>COSTE</t>
  </si>
  <si>
    <t>PROGRAMA DE PRÁCTICAS EXTRACURRICULARES DE LOS ESTUDIANTES UNIVERSITARIOS</t>
  </si>
  <si>
    <t>SOMACYL</t>
  </si>
  <si>
    <t>NÚMERO</t>
  </si>
  <si>
    <t>ENSEÑANZAS PROPIAS Y LA FORMACIÓN PERMANENTE</t>
  </si>
  <si>
    <t>PROGRAMAS UBUABIERTA Y CURSOS VERANO</t>
  </si>
  <si>
    <t>Sin coste</t>
  </si>
  <si>
    <t>CONSTRUCCIÓN, MANTENIMIENTO Y OPERACIÓN DE UNA RED DE CALOR CON BIOMASA EN EL INTERIOR en el “ANTIGUO HOSPITAL MILITAR” PARA SUMINISTRO DE ENERGÍA TÉRMICA DESDE LA MISMA A VARIOS EDIFICIOS.</t>
  </si>
  <si>
    <t>ACTUACIONES DE PROMOCIÓN, GESTIÓN Y DESARROLLO DENTRO DEL PLAN T-CUE DE LA UNIDAD MIXTA OTRI-OTC DE LA UNIVERSIDAD DE BURGOS.</t>
  </si>
  <si>
    <t>PROYECTOS LOCALES, PROVINCIALES, REGIONALES, NACIONALES, EUROPEOS E INTERNACIONALES EN EL ENTORNO DE LA UNIVERSIDAD DE BURGOS.</t>
  </si>
  <si>
    <t>GESTIÓN DE CONTRATOS AL AMPARO DEL ARTÍCULO 60 DE LA LEY ORGÁNICA 2/2023, DE 22 DE MARZO, DEL SISTEMA UNIVERSITARIO (LOSU), DE LA UNIVERSIDAD DE BURGOS</t>
  </si>
  <si>
    <t>ACTIVIDADES Y PROGRAMAS DEL CENTRO DE LENGUAS MODERNAS.</t>
  </si>
  <si>
    <t>PROGRAMAS FORMATIVOS ESPECIALIZADOS COMPLEMENTARIOS DE LA FUNDACIÓN GENERAL DE LA UNIVERSIDAD DE BURGOS.</t>
  </si>
  <si>
    <t xml:space="preserve">ACTIVIDADES DEL CENTRO INTERNACIONAL DEL ESPAÑOL </t>
  </si>
  <si>
    <t>APOYO EN LA GESTIÓN DEL SISTEMA INTERNO DE GARANTÍA DE CALIDAD DE LA UNIVERSIDAD DE BURGOS</t>
  </si>
  <si>
    <t>APOYO EN LA GESTIÓN DEL SISTEMA DE INFORMACIÓN DE LA UNIVERSIDAD DE BURGOS</t>
  </si>
  <si>
    <t xml:space="preserve">APOYO EN LA PROMOCIÓN, GESTIÓN Y DESARROLLO DE LAS ACTIVIDADES DE LA UNIDAD DE RANKINGS </t>
  </si>
  <si>
    <t xml:space="preserve">PRÁCTICAS NO LABORALES DE TITULADOS UNIVERSITARIOS DE LA FUNDACIÓN GENERAL </t>
  </si>
  <si>
    <t>EMPLEABILIDAD DE LOS TITULADOS DE LA UNIVERSIDAD DE BURGOS A TRAVÉS DE LA AGENCIA DE COLOCACIÓN DE LA FUNDACIÓN GENERAL de la Universidad de Burgos</t>
  </si>
  <si>
    <t>PROGRAMAS DE FORMACIÓN PARA EL EMPLEO DE LA FUNDACIÓN GENERAL de la Universidad de Burgos.</t>
  </si>
  <si>
    <t xml:space="preserve">PROMOCIÓN Y GESTIÓN ECONÓMICA Y ADMINISTRATIVA DE LA RESIDENCIA UNIVERSITARIA CAMINO DE SANTIAGO </t>
  </si>
  <si>
    <t>ACTIVIDADES DE PATROCINIO Y MECENAZGO DE LA UNIVERSIDAD DE BURGOS.</t>
  </si>
  <si>
    <t>APOYO, PROMOCIÓN Y GESTIÓN ECONÓMICA Y ADMINISTRATIVA DE LAS CÁTEDRAS DE LA UNIVERSIDAD DE BURGOS.</t>
  </si>
  <si>
    <t>APOYO, PROMOCIÓN Y GESTIÓN ECONÓMICA Y ADMINISTRATIVA DE LOS EVENTOS Y CONGRESOS DE LA UNIVERSIDAD DE BURGOS</t>
  </si>
  <si>
    <t>VICERRECTORADO</t>
  </si>
  <si>
    <t>INTERNACIONALIZACIÓN</t>
  </si>
  <si>
    <t>RELACIONES CON LA EMPRESA Y RESILIENCIA</t>
  </si>
  <si>
    <t xml:space="preserve">INVESTIGACIÓN, TRANSFERENCIA E INNOVACIÓN </t>
  </si>
  <si>
    <t>DOCENCIA Y ENSEÑANZA DIGITAL</t>
  </si>
  <si>
    <t>RESPONSABILIDAD SOCIAL, CULTURA Y DEPORTE</t>
  </si>
  <si>
    <t>FORMACIÓN PERMANENTE</t>
  </si>
  <si>
    <t>APLICACIÓN PRESUPUESTARIA 30.100  321AB  227.99</t>
  </si>
  <si>
    <t>FECHA APROBACIÓN</t>
  </si>
  <si>
    <t>DURACIÓN</t>
  </si>
  <si>
    <t>POSIBILIDAD PRÓRROGA</t>
  </si>
  <si>
    <t>1 AÑO</t>
  </si>
  <si>
    <t>2 AÑOS adicionales</t>
  </si>
  <si>
    <t>1 AÑO adicional</t>
  </si>
  <si>
    <t>SIGMA</t>
  </si>
  <si>
    <t>UBU/2024/0017</t>
  </si>
  <si>
    <t>DESARROLLO Y MANTENIMIENTO PARA LA GESTIÓN ACADÉMICA DE LA UNIVERSIDAD DE BURGOS</t>
  </si>
  <si>
    <t>I.2-INNOVACIÓN
FUNDACIÓN GENERAL UNIVERSIDAD DE BURGOS</t>
  </si>
  <si>
    <t>III-EMPLEABILIDAD 
FUNDACIÓN GENERAL UNIVERSIDAD DE BURGOS</t>
  </si>
  <si>
    <t>I.1-INNOVACIÓN
FUNDACIÓN GENERAL UNIVERSIDAD DE BURGOS</t>
  </si>
  <si>
    <t>I.3-INNOVACIÓN
FUNDACIÓN GENERAL UNIVERSIDAD DE BURGOS</t>
  </si>
  <si>
    <t>II.1-FORMACIÓN PERMANENTE
FUNDACIÓN GENERAL UNIVERSIDAD DE BURGOS</t>
  </si>
  <si>
    <t>II.2-FORMACIÓN PERMANENTE
FUNDACIÓN GENERAL UNIVERSIDAD DE BURGOS</t>
  </si>
  <si>
    <t>II.3-FORMACIÓN PERMANENTE
FUNDACIÓN GENERAL UNIVERSIDAD DE BURGOS</t>
  </si>
  <si>
    <t>II.4-FORMACIÓN PERMANENTE
FUNDACIÓN GENERAL UNIVERSIDAD DE BURGOS</t>
  </si>
  <si>
    <t>III.1-EMPLEABILIDAD
FUNDACIÓN GENERAL UNIVERSIDAD DE BURGOS</t>
  </si>
  <si>
    <t>III.3-EMPLEABILIDAD
FUNDACIÓN GENERAL UNIVERSIDAD DE BURGOS</t>
  </si>
  <si>
    <t>III.4-EMPLEABILIDAD
FUNDACIÓN GENERAL UNIVERSIDAD DE BURGOS</t>
  </si>
  <si>
    <t>IV.1-R.U. CAMINO 
SANTIAGO
FUNDACIÓN GENERAL UNIVERSIDAD DE BURGOS</t>
  </si>
  <si>
    <t>V-CENTRO INTERNACIONAL
FUNDACIÓN GENERAL UNIVERSIDAD DE BURGOS</t>
  </si>
  <si>
    <t>VI.1-CALIDAD
FUNDACIÓN GENERAL UNIVERSIDAD DE BURGOS</t>
  </si>
  <si>
    <t>VI.2-CALIDAD
FUNDACIÓN GENERAL UNIVERSIDAD DE BURGOS</t>
  </si>
  <si>
    <t>VI-CALIDAD
FUNDACIÓN GENERAL UNIVERSIDAD DE BURGOS</t>
  </si>
  <si>
    <t>VII.1-CÁTEDRAS
FUNDACIÓN GENERAL UNIVERSIDAD DE BURGOS</t>
  </si>
  <si>
    <t>VIII-GESTIÓN DE EVENTOS
FUNDACIÓN GENERAL UNIVERSIDAD DE BURGOS</t>
  </si>
  <si>
    <t>IX.1-PATROCINIO Y MECENAZGO
FUNDACIÓN GENERAL UNIVERSIDAD DE 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</si>
</sst>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6" fontId="0" fillId="0" borderId="0" xfId="0" applyNumberFormat="1"/>
    <xf numFmtId="8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8" fontId="1" fillId="0" borderId="1" xfId="0" applyNumberFormat="1" applyFont="1" applyBorder="1"/>
    <xf numFmtId="0" fontId="0" fillId="0" borderId="0" xfId="0" applyAlignment="1">
      <alignment wrapText="1"/>
    </xf>
    <xf numFmtId="14" fontId="0" fillId="2" borderId="1" xfId="0" applyNumberFormat="1" applyFill="1" applyBorder="1"/>
    <xf numFmtId="14" fontId="0" fillId="4" borderId="1" xfId="0" applyNumberFormat="1" applyFill="1" applyBorder="1"/>
    <xf numFmtId="14" fontId="0" fillId="5" borderId="1" xfId="0" applyNumberFormat="1" applyFill="1" applyBorder="1"/>
    <xf numFmtId="14" fontId="0" fillId="8" borderId="1" xfId="0" applyNumberFormat="1" applyFill="1" applyBorder="1"/>
    <xf numFmtId="14" fontId="0" fillId="9" borderId="1" xfId="0" applyNumberFormat="1" applyFill="1" applyBorder="1"/>
    <xf numFmtId="14" fontId="0" fillId="6" borderId="1" xfId="0" applyNumberFormat="1" applyFill="1" applyBorder="1"/>
    <xf numFmtId="14" fontId="0" fillId="7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0" fillId="2" borderId="1" xfId="0" applyNumberFormat="1" applyFill="1" applyBorder="1" applyAlignment="1">
      <alignment horizontal="right"/>
    </xf>
    <xf numFmtId="8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6" fontId="0" fillId="6" borderId="1" xfId="0" applyNumberFormat="1" applyFill="1" applyBorder="1" applyAlignment="1">
      <alignment horizontal="right"/>
    </xf>
    <xf numFmtId="6" fontId="0" fillId="7" borderId="1" xfId="0" applyNumberFormat="1" applyFill="1" applyBorder="1" applyAlignment="1">
      <alignment horizontal="right"/>
    </xf>
    <xf numFmtId="0" fontId="0" fillId="7" borderId="1" xfId="0" applyNumberFormat="1" applyFill="1" applyBorder="1" applyAlignment="1">
      <alignment horizontal="right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4" fontId="0" fillId="10" borderId="1" xfId="0" applyNumberFormat="1" applyFill="1" applyBorder="1"/>
    <xf numFmtId="14" fontId="0" fillId="1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66FF99"/>
      <color rgb="FFFF99FF"/>
      <color rgb="FFDDDDDD"/>
      <color rgb="FF99FFCC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Layout" zoomScaleNormal="115" workbookViewId="0">
      <selection activeCell="A22" sqref="A22"/>
    </sheetView>
  </sheetViews>
  <sheetFormatPr baseColWidth="10" defaultRowHeight="15" x14ac:dyDescent="0.25"/>
  <cols>
    <col min="1" max="1" width="23.7109375" customWidth="1"/>
    <col min="2" max="2" width="15.28515625" customWidth="1"/>
    <col min="3" max="3" width="40.140625" customWidth="1"/>
    <col min="4" max="4" width="20.85546875" hidden="1" customWidth="1"/>
    <col min="6" max="7" width="0" hidden="1" customWidth="1"/>
    <col min="8" max="8" width="13.42578125" customWidth="1"/>
    <col min="9" max="9" width="10.7109375" customWidth="1"/>
    <col min="10" max="10" width="12.85546875" customWidth="1"/>
  </cols>
  <sheetData>
    <row r="1" spans="1:10" s="33" customFormat="1" ht="30" x14ac:dyDescent="0.25">
      <c r="A1" s="32" t="s">
        <v>0</v>
      </c>
      <c r="B1" s="32" t="s">
        <v>25</v>
      </c>
      <c r="C1" s="32" t="s">
        <v>21</v>
      </c>
      <c r="D1" s="31" t="s">
        <v>46</v>
      </c>
      <c r="E1" s="32" t="s">
        <v>22</v>
      </c>
      <c r="F1" s="32">
        <v>2024</v>
      </c>
      <c r="G1" s="32">
        <v>2025</v>
      </c>
      <c r="H1" s="31" t="s">
        <v>54</v>
      </c>
      <c r="I1" s="32" t="s">
        <v>55</v>
      </c>
      <c r="J1" s="31" t="s">
        <v>56</v>
      </c>
    </row>
    <row r="2" spans="1:10" ht="63" customHeight="1" x14ac:dyDescent="0.25">
      <c r="A2" s="2" t="s">
        <v>64</v>
      </c>
      <c r="B2" s="1" t="s">
        <v>1</v>
      </c>
      <c r="C2" s="2" t="s">
        <v>23</v>
      </c>
      <c r="D2" s="2" t="s">
        <v>48</v>
      </c>
      <c r="E2" s="34">
        <v>24017</v>
      </c>
      <c r="F2" s="22">
        <f>E2/12*8.5</f>
        <v>17012.041666666668</v>
      </c>
      <c r="G2" s="22">
        <f>E2/12*3.5</f>
        <v>7004.9583333333339</v>
      </c>
      <c r="H2" s="24">
        <v>45383</v>
      </c>
      <c r="I2" s="1" t="s">
        <v>57</v>
      </c>
      <c r="J2" s="2" t="s">
        <v>59</v>
      </c>
    </row>
    <row r="3" spans="1:10" ht="90" hidden="1" x14ac:dyDescent="0.25">
      <c r="A3" s="3" t="s">
        <v>24</v>
      </c>
      <c r="B3" s="3" t="s">
        <v>2</v>
      </c>
      <c r="C3" s="4" t="s">
        <v>29</v>
      </c>
      <c r="D3" s="5"/>
      <c r="E3" s="35">
        <v>94582.96</v>
      </c>
      <c r="F3" s="22">
        <f t="shared" ref="F3:F21" si="0">E3/12*8.5</f>
        <v>66996.263333333336</v>
      </c>
      <c r="G3" s="22">
        <f t="shared" ref="G3:G21" si="1">E3/12*3.5</f>
        <v>27586.69666666667</v>
      </c>
      <c r="J3" s="23"/>
    </row>
    <row r="4" spans="1:10" ht="60.75" customHeight="1" x14ac:dyDescent="0.25">
      <c r="A4" s="7" t="s">
        <v>65</v>
      </c>
      <c r="B4" s="6" t="s">
        <v>3</v>
      </c>
      <c r="C4" s="7" t="s">
        <v>30</v>
      </c>
      <c r="D4" s="7" t="s">
        <v>49</v>
      </c>
      <c r="E4" s="36" t="s">
        <v>28</v>
      </c>
      <c r="F4" s="19"/>
      <c r="G4" s="19"/>
      <c r="H4" s="25">
        <v>45397</v>
      </c>
      <c r="I4" s="6" t="s">
        <v>57</v>
      </c>
      <c r="J4" s="7" t="s">
        <v>58</v>
      </c>
    </row>
    <row r="5" spans="1:10" ht="60" x14ac:dyDescent="0.25">
      <c r="A5" s="7" t="s">
        <v>63</v>
      </c>
      <c r="B5" s="6" t="s">
        <v>4</v>
      </c>
      <c r="C5" s="7" t="s">
        <v>31</v>
      </c>
      <c r="D5" s="7" t="s">
        <v>49</v>
      </c>
      <c r="E5" s="36" t="s">
        <v>28</v>
      </c>
      <c r="F5" s="19"/>
      <c r="G5" s="19"/>
      <c r="H5" s="25">
        <v>45397</v>
      </c>
      <c r="I5" s="6" t="s">
        <v>57</v>
      </c>
      <c r="J5" s="7" t="s">
        <v>58</v>
      </c>
    </row>
    <row r="6" spans="1:10" ht="66.75" customHeight="1" x14ac:dyDescent="0.25">
      <c r="A6" s="7" t="s">
        <v>66</v>
      </c>
      <c r="B6" s="6" t="s">
        <v>5</v>
      </c>
      <c r="C6" s="7" t="s">
        <v>32</v>
      </c>
      <c r="D6" s="7" t="s">
        <v>49</v>
      </c>
      <c r="E6" s="36" t="s">
        <v>28</v>
      </c>
      <c r="F6" s="19"/>
      <c r="G6" s="19"/>
      <c r="H6" s="25">
        <v>45397</v>
      </c>
      <c r="I6" s="6" t="s">
        <v>57</v>
      </c>
      <c r="J6" s="7" t="s">
        <v>58</v>
      </c>
    </row>
    <row r="7" spans="1:10" ht="76.5" customHeight="1" x14ac:dyDescent="0.25">
      <c r="A7" s="8" t="s">
        <v>67</v>
      </c>
      <c r="B7" s="9" t="s">
        <v>6</v>
      </c>
      <c r="C7" s="8" t="s">
        <v>26</v>
      </c>
      <c r="D7" s="8" t="s">
        <v>52</v>
      </c>
      <c r="E7" s="37" t="s">
        <v>28</v>
      </c>
      <c r="F7" s="19"/>
      <c r="G7" s="19"/>
      <c r="H7" s="26">
        <v>45397</v>
      </c>
      <c r="I7" s="9" t="s">
        <v>57</v>
      </c>
      <c r="J7" s="8" t="s">
        <v>58</v>
      </c>
    </row>
    <row r="8" spans="1:10" ht="77.25" customHeight="1" x14ac:dyDescent="0.25">
      <c r="A8" s="8" t="s">
        <v>68</v>
      </c>
      <c r="B8" s="9" t="s">
        <v>7</v>
      </c>
      <c r="C8" s="8" t="s">
        <v>27</v>
      </c>
      <c r="D8" s="20" t="s">
        <v>52</v>
      </c>
      <c r="E8" s="38" t="s">
        <v>28</v>
      </c>
      <c r="F8" s="19"/>
      <c r="G8" s="19"/>
      <c r="H8" s="26">
        <v>45397</v>
      </c>
      <c r="I8" s="9" t="s">
        <v>57</v>
      </c>
      <c r="J8" s="8" t="s">
        <v>58</v>
      </c>
    </row>
    <row r="9" spans="1:10" ht="90" x14ac:dyDescent="0.25">
      <c r="A9" s="8" t="s">
        <v>69</v>
      </c>
      <c r="B9" s="9" t="s">
        <v>8</v>
      </c>
      <c r="C9" s="8" t="s">
        <v>33</v>
      </c>
      <c r="D9" s="20" t="s">
        <v>52</v>
      </c>
      <c r="E9" s="38" t="s">
        <v>28</v>
      </c>
      <c r="F9" s="19"/>
      <c r="G9" s="19"/>
      <c r="H9" s="26">
        <v>45397</v>
      </c>
      <c r="I9" s="9" t="s">
        <v>57</v>
      </c>
      <c r="J9" s="8" t="s">
        <v>58</v>
      </c>
    </row>
    <row r="10" spans="1:10" ht="63.75" customHeight="1" x14ac:dyDescent="0.25">
      <c r="A10" s="8" t="s">
        <v>70</v>
      </c>
      <c r="B10" s="9" t="s">
        <v>9</v>
      </c>
      <c r="C10" s="8" t="s">
        <v>34</v>
      </c>
      <c r="D10" s="21" t="s">
        <v>52</v>
      </c>
      <c r="E10" s="37" t="s">
        <v>28</v>
      </c>
      <c r="F10" s="19"/>
      <c r="G10" s="19"/>
      <c r="H10" s="26">
        <v>45397</v>
      </c>
      <c r="I10" s="9" t="s">
        <v>57</v>
      </c>
      <c r="J10" s="8" t="s">
        <v>58</v>
      </c>
    </row>
    <row r="11" spans="1:10" ht="66" customHeight="1" x14ac:dyDescent="0.25">
      <c r="A11" s="2" t="s">
        <v>71</v>
      </c>
      <c r="B11" s="1" t="s">
        <v>10</v>
      </c>
      <c r="C11" s="2" t="s">
        <v>39</v>
      </c>
      <c r="D11" s="2" t="s">
        <v>48</v>
      </c>
      <c r="E11" s="39" t="s">
        <v>28</v>
      </c>
      <c r="F11" s="19"/>
      <c r="G11" s="19"/>
      <c r="H11" s="24">
        <v>45397</v>
      </c>
      <c r="I11" s="1" t="s">
        <v>57</v>
      </c>
      <c r="J11" s="2" t="s">
        <v>58</v>
      </c>
    </row>
    <row r="12" spans="1:10" ht="66" customHeight="1" x14ac:dyDescent="0.25">
      <c r="A12" s="2" t="s">
        <v>72</v>
      </c>
      <c r="B12" s="1" t="s">
        <v>11</v>
      </c>
      <c r="C12" s="2" t="s">
        <v>40</v>
      </c>
      <c r="D12" s="2" t="s">
        <v>48</v>
      </c>
      <c r="E12" s="39" t="s">
        <v>28</v>
      </c>
      <c r="F12" s="19"/>
      <c r="G12" s="19"/>
      <c r="H12" s="24">
        <v>45397</v>
      </c>
      <c r="I12" s="1" t="s">
        <v>57</v>
      </c>
      <c r="J12" s="2" t="s">
        <v>58</v>
      </c>
    </row>
    <row r="13" spans="1:10" ht="63.75" customHeight="1" x14ac:dyDescent="0.25">
      <c r="A13" s="2" t="s">
        <v>73</v>
      </c>
      <c r="B13" s="1" t="s">
        <v>12</v>
      </c>
      <c r="C13" s="2" t="s">
        <v>41</v>
      </c>
      <c r="D13" s="2" t="s">
        <v>48</v>
      </c>
      <c r="E13" s="39" t="s">
        <v>28</v>
      </c>
      <c r="F13" s="19"/>
      <c r="G13" s="19"/>
      <c r="H13" s="24">
        <v>45397</v>
      </c>
      <c r="I13" s="1" t="s">
        <v>57</v>
      </c>
      <c r="J13" s="2" t="s">
        <v>58</v>
      </c>
    </row>
    <row r="14" spans="1:10" ht="72" customHeight="1" x14ac:dyDescent="0.25">
      <c r="A14" s="10" t="s">
        <v>74</v>
      </c>
      <c r="B14" s="11" t="s">
        <v>13</v>
      </c>
      <c r="C14" s="10" t="s">
        <v>42</v>
      </c>
      <c r="D14" s="10" t="s">
        <v>48</v>
      </c>
      <c r="E14" s="40" t="s">
        <v>28</v>
      </c>
      <c r="F14" s="19"/>
      <c r="G14" s="19"/>
      <c r="H14" s="27">
        <v>45397</v>
      </c>
      <c r="I14" s="11" t="s">
        <v>57</v>
      </c>
      <c r="J14" s="10" t="s">
        <v>58</v>
      </c>
    </row>
    <row r="15" spans="1:10" ht="81" customHeight="1" x14ac:dyDescent="0.25">
      <c r="A15" s="12" t="s">
        <v>75</v>
      </c>
      <c r="B15" s="13" t="s">
        <v>15</v>
      </c>
      <c r="C15" s="12" t="s">
        <v>35</v>
      </c>
      <c r="D15" s="13" t="s">
        <v>47</v>
      </c>
      <c r="E15" s="41" t="s">
        <v>28</v>
      </c>
      <c r="F15" s="19"/>
      <c r="G15" s="19"/>
      <c r="H15" s="28">
        <v>45397</v>
      </c>
      <c r="I15" s="13" t="s">
        <v>57</v>
      </c>
      <c r="J15" s="12" t="s">
        <v>58</v>
      </c>
    </row>
    <row r="16" spans="1:10" ht="63" customHeight="1" x14ac:dyDescent="0.25">
      <c r="A16" s="15" t="s">
        <v>76</v>
      </c>
      <c r="B16" s="14" t="s">
        <v>16</v>
      </c>
      <c r="C16" s="15" t="s">
        <v>36</v>
      </c>
      <c r="D16" s="15" t="s">
        <v>50</v>
      </c>
      <c r="E16" s="42">
        <v>34535</v>
      </c>
      <c r="F16" s="19">
        <f t="shared" si="0"/>
        <v>24462.291666666664</v>
      </c>
      <c r="G16" s="19">
        <f t="shared" si="1"/>
        <v>10072.708333333332</v>
      </c>
      <c r="H16" s="29">
        <v>45397</v>
      </c>
      <c r="I16" s="14" t="s">
        <v>57</v>
      </c>
      <c r="J16" s="15" t="s">
        <v>59</v>
      </c>
    </row>
    <row r="17" spans="1:10" ht="60.75" customHeight="1" x14ac:dyDescent="0.25">
      <c r="A17" s="15" t="s">
        <v>77</v>
      </c>
      <c r="B17" s="14" t="s">
        <v>17</v>
      </c>
      <c r="C17" s="15" t="s">
        <v>37</v>
      </c>
      <c r="D17" s="15" t="s">
        <v>50</v>
      </c>
      <c r="E17" s="42">
        <v>19735</v>
      </c>
      <c r="F17" s="19">
        <f t="shared" si="0"/>
        <v>13978.958333333332</v>
      </c>
      <c r="G17" s="19">
        <f t="shared" si="1"/>
        <v>5756.0416666666661</v>
      </c>
      <c r="H17" s="29">
        <v>45397</v>
      </c>
      <c r="I17" s="14" t="s">
        <v>57</v>
      </c>
      <c r="J17" s="15" t="s">
        <v>59</v>
      </c>
    </row>
    <row r="18" spans="1:10" ht="58.5" customHeight="1" x14ac:dyDescent="0.25">
      <c r="A18" s="15" t="s">
        <v>78</v>
      </c>
      <c r="B18" s="14" t="s">
        <v>18</v>
      </c>
      <c r="C18" s="15" t="s">
        <v>38</v>
      </c>
      <c r="D18" s="15" t="s">
        <v>49</v>
      </c>
      <c r="E18" s="42">
        <v>20942</v>
      </c>
      <c r="F18" s="19">
        <f t="shared" si="0"/>
        <v>14833.916666666668</v>
      </c>
      <c r="G18" s="19">
        <f t="shared" si="1"/>
        <v>6108.0833333333339</v>
      </c>
      <c r="H18" s="29">
        <v>45397</v>
      </c>
      <c r="I18" s="14" t="s">
        <v>57</v>
      </c>
      <c r="J18" s="15" t="s">
        <v>59</v>
      </c>
    </row>
    <row r="19" spans="1:10" ht="57" customHeight="1" x14ac:dyDescent="0.25">
      <c r="A19" s="17" t="s">
        <v>79</v>
      </c>
      <c r="B19" s="16" t="s">
        <v>19</v>
      </c>
      <c r="C19" s="17" t="s">
        <v>44</v>
      </c>
      <c r="D19" s="17" t="s">
        <v>51</v>
      </c>
      <c r="E19" s="43">
        <v>20777</v>
      </c>
      <c r="F19" s="19">
        <f t="shared" si="0"/>
        <v>14717.041666666668</v>
      </c>
      <c r="G19" s="19">
        <f t="shared" si="1"/>
        <v>6059.9583333333339</v>
      </c>
      <c r="H19" s="30">
        <v>45397</v>
      </c>
      <c r="I19" s="16" t="s">
        <v>57</v>
      </c>
      <c r="J19" s="17" t="s">
        <v>59</v>
      </c>
    </row>
    <row r="20" spans="1:10" ht="58.5" customHeight="1" x14ac:dyDescent="0.25">
      <c r="A20" s="17" t="s">
        <v>80</v>
      </c>
      <c r="B20" s="16" t="s">
        <v>20</v>
      </c>
      <c r="C20" s="17" t="s">
        <v>45</v>
      </c>
      <c r="D20" s="17" t="s">
        <v>51</v>
      </c>
      <c r="E20" s="44" t="s">
        <v>28</v>
      </c>
      <c r="F20" s="19"/>
      <c r="G20" s="19"/>
      <c r="H20" s="30">
        <v>45397</v>
      </c>
      <c r="I20" s="16" t="s">
        <v>57</v>
      </c>
      <c r="J20" s="17" t="s">
        <v>58</v>
      </c>
    </row>
    <row r="21" spans="1:10" ht="72" customHeight="1" x14ac:dyDescent="0.25">
      <c r="A21" s="17" t="s">
        <v>81</v>
      </c>
      <c r="B21" s="16" t="s">
        <v>14</v>
      </c>
      <c r="C21" s="17" t="s">
        <v>43</v>
      </c>
      <c r="D21" s="17" t="s">
        <v>51</v>
      </c>
      <c r="E21" s="43">
        <v>20777</v>
      </c>
      <c r="F21" s="19">
        <f t="shared" si="0"/>
        <v>14717.041666666668</v>
      </c>
      <c r="G21" s="19">
        <f t="shared" si="1"/>
        <v>6059.9583333333339</v>
      </c>
      <c r="H21" s="30">
        <v>45397</v>
      </c>
      <c r="I21" s="16" t="s">
        <v>57</v>
      </c>
      <c r="J21" s="17" t="s">
        <v>59</v>
      </c>
    </row>
    <row r="22" spans="1:10" ht="45.75" customHeight="1" x14ac:dyDescent="0.25">
      <c r="A22" s="45" t="s">
        <v>60</v>
      </c>
      <c r="B22" s="45" t="s">
        <v>61</v>
      </c>
      <c r="C22" s="46" t="s">
        <v>62</v>
      </c>
      <c r="D22" s="45"/>
      <c r="E22" s="47">
        <v>262971.26</v>
      </c>
      <c r="F22" s="45"/>
      <c r="G22" s="45"/>
      <c r="H22" s="48">
        <v>45281</v>
      </c>
      <c r="I22" s="45" t="s">
        <v>57</v>
      </c>
      <c r="J22" s="45"/>
    </row>
    <row r="24" spans="1:10" hidden="1" x14ac:dyDescent="0.25">
      <c r="A24" t="s">
        <v>53</v>
      </c>
      <c r="E24" s="18">
        <f>SUM(E4:E21)+E2</f>
        <v>140783</v>
      </c>
    </row>
  </sheetData>
  <sheetProtection algorithmName="SHA-512" hashValue="TU1Kq7C3edj+XFCXbeySuMDHAvr4vSgNPJVrp9YsSRj0QMQfzxFr0lsO/NtGL3mVn/7aQNg/JCa04rDlRe8b1w==" saltValue="wsaKPSIa4E/zi5wMbakdIg==" spinCount="100000" sheet="1" objects="1" scenarios="1" selectLockedCells="1" selectUnlockedCells="1"/>
  <phoneticPr fontId="3" type="noConversion"/>
  <pageMargins left="0.70866141732283472" right="0.31496062992125984" top="0.74803149606299213" bottom="0.35433070866141736" header="0.31496062992125984" footer="0.31496062992125984"/>
  <pageSetup paperSize="9" orientation="landscape" r:id="rId1"/>
  <headerFooter>
    <oddHeader>&amp;C&amp;"-,Negrita"ENCARGOS A MEDIOS PROPIOS DE LA UNIVERSIDAD DE BURGOS 
EJERCICIO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Hoja1!_Hlk120438088</vt:lpstr>
      <vt:lpstr>Hoja1!_Hlk120545046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2024-04-29T10:58:01Z</dcterms:created>
  <dcterms:modified xsi:type="dcterms:W3CDTF">2024-04-29T10:59:00Z</dcterms:modified>
</cp:coreProperties>
</file>